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644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H20" i="1" l="1"/>
  <c r="I20" i="1" s="1"/>
  <c r="G20" i="1"/>
  <c r="H19" i="1"/>
  <c r="I19" i="1" s="1"/>
  <c r="G19" i="1"/>
  <c r="H18" i="1"/>
  <c r="I18" i="1" s="1"/>
  <c r="G18" i="1"/>
  <c r="I17" i="1"/>
  <c r="H17" i="1"/>
  <c r="G17" i="1"/>
  <c r="H16" i="1"/>
  <c r="I16" i="1" s="1"/>
  <c r="G16" i="1"/>
  <c r="H15" i="1"/>
  <c r="I15" i="1" s="1"/>
  <c r="G15" i="1"/>
  <c r="H14" i="1"/>
  <c r="I14" i="1" s="1"/>
  <c r="G14" i="1"/>
  <c r="I13" i="1"/>
  <c r="H13" i="1"/>
  <c r="G13" i="1"/>
  <c r="H12" i="1"/>
  <c r="I12" i="1" s="1"/>
  <c r="G12" i="1"/>
  <c r="H11" i="1"/>
  <c r="I11" i="1" s="1"/>
  <c r="G11" i="1"/>
  <c r="H10" i="1"/>
  <c r="I10" i="1" s="1"/>
  <c r="G10" i="1"/>
  <c r="I9" i="1"/>
  <c r="H9" i="1"/>
  <c r="G9" i="1"/>
  <c r="H8" i="1"/>
  <c r="I8" i="1" s="1"/>
  <c r="G8" i="1"/>
  <c r="H7" i="1"/>
  <c r="I7" i="1" s="1"/>
  <c r="G7" i="1"/>
  <c r="H6" i="1"/>
  <c r="I6" i="1" s="1"/>
  <c r="G6" i="1"/>
  <c r="I5" i="1"/>
  <c r="H5" i="1"/>
  <c r="G5" i="1"/>
  <c r="H4" i="1"/>
  <c r="I4" i="1" s="1"/>
  <c r="G4" i="1"/>
  <c r="H3" i="1"/>
  <c r="I3" i="1" s="1"/>
  <c r="G3" i="1"/>
  <c r="G2" i="1" s="1"/>
  <c r="E2" i="1"/>
  <c r="I21" i="1" l="1"/>
  <c r="G21" i="1"/>
</calcChain>
</file>

<file path=xl/sharedStrings.xml><?xml version="1.0" encoding="utf-8"?>
<sst xmlns="http://schemas.openxmlformats.org/spreadsheetml/2006/main" count="63" uniqueCount="52">
  <si>
    <t>Foto</t>
  </si>
  <si>
    <t>Tipologia</t>
  </si>
  <si>
    <t xml:space="preserve">Codice </t>
  </si>
  <si>
    <t>Colore</t>
  </si>
  <si>
    <t>Quantità</t>
  </si>
  <si>
    <t>Prezzo
 al 
pubblico</t>
  </si>
  <si>
    <t>Totale prezzo al pubblico</t>
  </si>
  <si>
    <t>Prezzo +iva</t>
  </si>
  <si>
    <t>TOTAL AMOUNT</t>
  </si>
  <si>
    <t>Vaso Lipari 'Aqua'</t>
  </si>
  <si>
    <t>28050110</t>
  </si>
  <si>
    <t>Nero</t>
  </si>
  <si>
    <t>Arricciaburro  Rosso</t>
  </si>
  <si>
    <t>23310265</t>
  </si>
  <si>
    <t>Rosso</t>
  </si>
  <si>
    <t>Arricciaburro Blu</t>
  </si>
  <si>
    <t>23310268</t>
  </si>
  <si>
    <t>Blu</t>
  </si>
  <si>
    <t>Scavino Blu</t>
  </si>
  <si>
    <t>23310768</t>
  </si>
  <si>
    <t>Scavino Giallo Ambra</t>
  </si>
  <si>
    <t>23310773</t>
  </si>
  <si>
    <t>Giallo</t>
  </si>
  <si>
    <t>Vaso Piccolo Filicudi S/Astuccio</t>
  </si>
  <si>
    <t>92910011</t>
  </si>
  <si>
    <t>Vaso Piccolo Conero S/Astuccio</t>
  </si>
  <si>
    <t>92910021</t>
  </si>
  <si>
    <t>Vaso Piccolo Portofino S/Astuccio</t>
  </si>
  <si>
    <t>92910031</t>
  </si>
  <si>
    <t>Vaso Piccolo Capri S/Astuccio</t>
  </si>
  <si>
    <t>92910041</t>
  </si>
  <si>
    <t>Vaso Piccolo Elba S/Astuccio</t>
  </si>
  <si>
    <t>92910051</t>
  </si>
  <si>
    <t>Vaso Piccolo Porto Cervo S/Astuccio</t>
  </si>
  <si>
    <t>92910061</t>
  </si>
  <si>
    <t>Vaso Piccolo Tropea S/Astuccio</t>
  </si>
  <si>
    <t>92910226</t>
  </si>
  <si>
    <t>Bicchiere Bicolore Bibita Mirage</t>
  </si>
  <si>
    <t>24930201</t>
  </si>
  <si>
    <t>glicine</t>
  </si>
  <si>
    <t>Bicchiere Bicolore Acqua Mirage</t>
  </si>
  <si>
    <t>24930101</t>
  </si>
  <si>
    <t>Bicchiere Bicolore Vino Mirage</t>
  </si>
  <si>
    <t>24930001</t>
  </si>
  <si>
    <t>Set Forchetta E Rotella Pizza 'Art&amp;Pizza'</t>
  </si>
  <si>
    <t>28110065</t>
  </si>
  <si>
    <t>Rosso trasparente</t>
  </si>
  <si>
    <t>24930268</t>
  </si>
  <si>
    <t>blu</t>
  </si>
  <si>
    <t>Coltello Per Formaggi A Pasta Morbida</t>
  </si>
  <si>
    <t>26920063</t>
  </si>
  <si>
    <t>Acciaio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</si>
</sst>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 &quot;#,##0.00000"/>
    <numFmt numFmtId="165" formatCode="&quot;€ &quot;#,##0.00"/>
  </numFmts>
  <fonts count="3" x14ac:knownFonts="1">
    <font>
      <sz val="11"/>
      <color indexed="8"/>
      <name val="Calibri"/>
    </font>
    <font>
      <b/>
      <sz val="13"/>
      <color indexed="9"/>
      <name val="Helvetica"/>
    </font>
    <font>
      <b/>
      <sz val="11"/>
      <color indexed="9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medium">
        <color indexed="8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0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/>
    <xf numFmtId="0" fontId="0" fillId="0" borderId="5" xfId="0" applyFont="1" applyBorder="1" applyAlignment="1"/>
    <xf numFmtId="164" fontId="0" fillId="0" borderId="5" xfId="0" applyNumberFormat="1" applyFont="1" applyBorder="1" applyAlignment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/>
    </xf>
    <xf numFmtId="165" fontId="1" fillId="2" borderId="8" xfId="0" applyNumberFormat="1" applyFont="1" applyFill="1" applyBorder="1" applyAlignment="1">
      <alignment horizontal="center" vertical="center"/>
    </xf>
    <xf numFmtId="165" fontId="0" fillId="0" borderId="4" xfId="0" applyNumberFormat="1" applyFont="1" applyBorder="1" applyAlignment="1"/>
    <xf numFmtId="0" fontId="0" fillId="0" borderId="6" xfId="0" applyFont="1" applyBorder="1" applyAlignment="1"/>
    <xf numFmtId="49" fontId="0" fillId="3" borderId="7" xfId="0" applyNumberFormat="1" applyFont="1" applyFill="1" applyBorder="1" applyAlignment="1">
      <alignment vertical="center"/>
    </xf>
    <xf numFmtId="49" fontId="0" fillId="3" borderId="7" xfId="0" applyNumberFormat="1" applyFont="1" applyFill="1" applyBorder="1" applyAlignment="1"/>
    <xf numFmtId="3" fontId="2" fillId="3" borderId="7" xfId="0" applyNumberFormat="1" applyFont="1" applyFill="1" applyBorder="1" applyAlignment="1">
      <alignment horizontal="center"/>
    </xf>
    <xf numFmtId="165" fontId="0" fillId="3" borderId="7" xfId="0" applyNumberFormat="1" applyFont="1" applyFill="1" applyBorder="1" applyAlignment="1"/>
    <xf numFmtId="165" fontId="0" fillId="0" borderId="7" xfId="0" applyNumberFormat="1" applyFont="1" applyBorder="1" applyAlignment="1"/>
    <xf numFmtId="165" fontId="0" fillId="0" borderId="8" xfId="0" applyNumberFormat="1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0" fillId="0" borderId="15" xfId="0" applyFont="1" applyBorder="1" applyAlignment="1"/>
    <xf numFmtId="49" fontId="0" fillId="3" borderId="7" xfId="0" applyNumberFormat="1" applyFont="1" applyFill="1" applyBorder="1" applyAlignment="1">
      <alignment vertical="center" wrapText="1"/>
    </xf>
    <xf numFmtId="0" fontId="0" fillId="0" borderId="16" xfId="0" applyFont="1" applyBorder="1" applyAlignment="1"/>
    <xf numFmtId="0" fontId="0" fillId="3" borderId="17" xfId="0" applyFont="1" applyFill="1" applyBorder="1" applyAlignment="1">
      <alignment vertical="center"/>
    </xf>
    <xf numFmtId="0" fontId="0" fillId="3" borderId="17" xfId="0" applyFont="1" applyFill="1" applyBorder="1" applyAlignment="1"/>
    <xf numFmtId="3" fontId="0" fillId="3" borderId="17" xfId="0" applyNumberFormat="1" applyFont="1" applyFill="1" applyBorder="1" applyAlignment="1"/>
    <xf numFmtId="165" fontId="0" fillId="3" borderId="17" xfId="0" applyNumberFormat="1" applyFont="1" applyFill="1" applyBorder="1" applyAlignment="1"/>
    <xf numFmtId="165" fontId="0" fillId="0" borderId="17" xfId="0" applyNumberFormat="1" applyFont="1" applyBorder="1" applyAlignment="1"/>
    <xf numFmtId="0" fontId="0" fillId="0" borderId="17" xfId="0" applyFont="1" applyBorder="1" applyAlignment="1"/>
    <xf numFmtId="165" fontId="0" fillId="0" borderId="18" xfId="0" applyNumberFormat="1" applyFont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BDD6EE"/>
      <rgbColor rgb="FFAAAAAA"/>
      <rgbColor rgb="FF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144463</xdr:colOff>
      <xdr:row>2</xdr:row>
      <xdr:rowOff>22225</xdr:rowOff>
    </xdr:from>
    <xdr:to>
      <xdr:col>0</xdr:col>
      <xdr:colOff>788988</xdr:colOff>
      <xdr:row>2</xdr:row>
      <xdr:rowOff>542925</xdr:rowOff>
    </xdr:to>
    <xdr:pic>
      <xdr:nvPicPr>
        <xdr:cNvPr id="2" name="Immagine 51" descr="Immagine 51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44462" y="1092200"/>
          <a:ext cx="644526" cy="5207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106363</xdr:colOff>
      <xdr:row>3</xdr:row>
      <xdr:rowOff>31750</xdr:rowOff>
    </xdr:from>
    <xdr:to>
      <xdr:col>0</xdr:col>
      <xdr:colOff>750888</xdr:colOff>
      <xdr:row>3</xdr:row>
      <xdr:rowOff>552450</xdr:rowOff>
    </xdr:to>
    <xdr:pic>
      <xdr:nvPicPr>
        <xdr:cNvPr id="3" name="Immagine 71" descr="Immagine 71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106362" y="1673225"/>
          <a:ext cx="644526" cy="5207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134938</xdr:colOff>
      <xdr:row>4</xdr:row>
      <xdr:rowOff>31750</xdr:rowOff>
    </xdr:from>
    <xdr:to>
      <xdr:col>0</xdr:col>
      <xdr:colOff>779463</xdr:colOff>
      <xdr:row>4</xdr:row>
      <xdr:rowOff>552450</xdr:rowOff>
    </xdr:to>
    <xdr:pic>
      <xdr:nvPicPr>
        <xdr:cNvPr id="4" name="Immagine 72" descr="Immagine 72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134937" y="2244725"/>
          <a:ext cx="644526" cy="5207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58738</xdr:colOff>
      <xdr:row>7</xdr:row>
      <xdr:rowOff>50800</xdr:rowOff>
    </xdr:from>
    <xdr:to>
      <xdr:col>0</xdr:col>
      <xdr:colOff>703263</xdr:colOff>
      <xdr:row>8</xdr:row>
      <xdr:rowOff>123825</xdr:rowOff>
    </xdr:to>
    <xdr:pic>
      <xdr:nvPicPr>
        <xdr:cNvPr id="5" name="Immagine 76" descr="Immagine 76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58738" y="3978275"/>
          <a:ext cx="644526" cy="6445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58738</xdr:colOff>
      <xdr:row>8</xdr:row>
      <xdr:rowOff>50800</xdr:rowOff>
    </xdr:from>
    <xdr:to>
      <xdr:col>0</xdr:col>
      <xdr:colOff>703263</xdr:colOff>
      <xdr:row>9</xdr:row>
      <xdr:rowOff>123825</xdr:rowOff>
    </xdr:to>
    <xdr:pic>
      <xdr:nvPicPr>
        <xdr:cNvPr id="6" name="Immagine 77" descr="Immagine 77"/>
        <xdr:cNvPicPr>
          <a:picLocks noChangeAspect="1"/>
        </xdr:cNvPicPr>
      </xdr:nvPicPr>
      <xdr:blipFill>
        <a:blip xmlns:r="http://schemas.openxmlformats.org/officeDocument/2006/relationships" r:embed="rId5">
          <a:extLst/>
        </a:blip>
        <a:stretch>
          <a:fillRect/>
        </a:stretch>
      </xdr:blipFill>
      <xdr:spPr>
        <a:xfrm>
          <a:off x="58738" y="4549775"/>
          <a:ext cx="644526" cy="6445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58738</xdr:colOff>
      <xdr:row>9</xdr:row>
      <xdr:rowOff>50800</xdr:rowOff>
    </xdr:from>
    <xdr:to>
      <xdr:col>0</xdr:col>
      <xdr:colOff>703263</xdr:colOff>
      <xdr:row>10</xdr:row>
      <xdr:rowOff>123825</xdr:rowOff>
    </xdr:to>
    <xdr:pic>
      <xdr:nvPicPr>
        <xdr:cNvPr id="7" name="Immagine 78" descr="Immagine 78"/>
        <xdr:cNvPicPr>
          <a:picLocks noChangeAspect="1"/>
        </xdr:cNvPicPr>
      </xdr:nvPicPr>
      <xdr:blipFill>
        <a:blip xmlns:r="http://schemas.openxmlformats.org/officeDocument/2006/relationships" r:embed="rId6">
          <a:extLst/>
        </a:blip>
        <a:stretch>
          <a:fillRect/>
        </a:stretch>
      </xdr:blipFill>
      <xdr:spPr>
        <a:xfrm>
          <a:off x="58738" y="5121275"/>
          <a:ext cx="644526" cy="6445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58738</xdr:colOff>
      <xdr:row>10</xdr:row>
      <xdr:rowOff>50800</xdr:rowOff>
    </xdr:from>
    <xdr:to>
      <xdr:col>0</xdr:col>
      <xdr:colOff>703263</xdr:colOff>
      <xdr:row>11</xdr:row>
      <xdr:rowOff>123825</xdr:rowOff>
    </xdr:to>
    <xdr:pic>
      <xdr:nvPicPr>
        <xdr:cNvPr id="8" name="Immagine 79" descr="Immagine 79"/>
        <xdr:cNvPicPr>
          <a:picLocks noChangeAspect="1"/>
        </xdr:cNvPicPr>
      </xdr:nvPicPr>
      <xdr:blipFill>
        <a:blip xmlns:r="http://schemas.openxmlformats.org/officeDocument/2006/relationships" r:embed="rId7">
          <a:extLst/>
        </a:blip>
        <a:stretch>
          <a:fillRect/>
        </a:stretch>
      </xdr:blipFill>
      <xdr:spPr>
        <a:xfrm>
          <a:off x="58738" y="5692775"/>
          <a:ext cx="644526" cy="6445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58738</xdr:colOff>
      <xdr:row>11</xdr:row>
      <xdr:rowOff>50800</xdr:rowOff>
    </xdr:from>
    <xdr:to>
      <xdr:col>0</xdr:col>
      <xdr:colOff>703263</xdr:colOff>
      <xdr:row>12</xdr:row>
      <xdr:rowOff>123825</xdr:rowOff>
    </xdr:to>
    <xdr:pic>
      <xdr:nvPicPr>
        <xdr:cNvPr id="9" name="Immagine 80" descr="Immagine 80"/>
        <xdr:cNvPicPr>
          <a:picLocks noChangeAspect="1"/>
        </xdr:cNvPicPr>
      </xdr:nvPicPr>
      <xdr:blipFill>
        <a:blip xmlns:r="http://schemas.openxmlformats.org/officeDocument/2006/relationships" r:embed="rId8">
          <a:extLst/>
        </a:blip>
        <a:stretch>
          <a:fillRect/>
        </a:stretch>
      </xdr:blipFill>
      <xdr:spPr>
        <a:xfrm>
          <a:off x="58738" y="6264275"/>
          <a:ext cx="644526" cy="6445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58738</xdr:colOff>
      <xdr:row>12</xdr:row>
      <xdr:rowOff>50800</xdr:rowOff>
    </xdr:from>
    <xdr:to>
      <xdr:col>0</xdr:col>
      <xdr:colOff>703263</xdr:colOff>
      <xdr:row>13</xdr:row>
      <xdr:rowOff>123825</xdr:rowOff>
    </xdr:to>
    <xdr:pic>
      <xdr:nvPicPr>
        <xdr:cNvPr id="10" name="Immagine 81" descr="Immagine 81"/>
        <xdr:cNvPicPr>
          <a:picLocks noChangeAspect="1"/>
        </xdr:cNvPicPr>
      </xdr:nvPicPr>
      <xdr:blipFill>
        <a:blip xmlns:r="http://schemas.openxmlformats.org/officeDocument/2006/relationships" r:embed="rId9">
          <a:extLst/>
        </a:blip>
        <a:stretch>
          <a:fillRect/>
        </a:stretch>
      </xdr:blipFill>
      <xdr:spPr>
        <a:xfrm>
          <a:off x="58738" y="6835775"/>
          <a:ext cx="644526" cy="6445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58738</xdr:colOff>
      <xdr:row>13</xdr:row>
      <xdr:rowOff>50800</xdr:rowOff>
    </xdr:from>
    <xdr:to>
      <xdr:col>0</xdr:col>
      <xdr:colOff>703263</xdr:colOff>
      <xdr:row>14</xdr:row>
      <xdr:rowOff>123825</xdr:rowOff>
    </xdr:to>
    <xdr:pic>
      <xdr:nvPicPr>
        <xdr:cNvPr id="11" name="Immagine 82" descr="Immagine 82"/>
        <xdr:cNvPicPr>
          <a:picLocks noChangeAspect="1"/>
        </xdr:cNvPicPr>
      </xdr:nvPicPr>
      <xdr:blipFill>
        <a:blip xmlns:r="http://schemas.openxmlformats.org/officeDocument/2006/relationships" r:embed="rId10">
          <a:extLst/>
        </a:blip>
        <a:stretch>
          <a:fillRect/>
        </a:stretch>
      </xdr:blipFill>
      <xdr:spPr>
        <a:xfrm>
          <a:off x="58738" y="7407275"/>
          <a:ext cx="644526" cy="6445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77788</xdr:colOff>
      <xdr:row>14</xdr:row>
      <xdr:rowOff>50800</xdr:rowOff>
    </xdr:from>
    <xdr:to>
      <xdr:col>0</xdr:col>
      <xdr:colOff>722313</xdr:colOff>
      <xdr:row>15</xdr:row>
      <xdr:rowOff>123825</xdr:rowOff>
    </xdr:to>
    <xdr:pic>
      <xdr:nvPicPr>
        <xdr:cNvPr id="12" name="Immagine 84" descr="Immagine 84"/>
        <xdr:cNvPicPr>
          <a:picLocks noChangeAspect="1"/>
        </xdr:cNvPicPr>
      </xdr:nvPicPr>
      <xdr:blipFill>
        <a:blip xmlns:r="http://schemas.openxmlformats.org/officeDocument/2006/relationships" r:embed="rId11">
          <a:extLst/>
        </a:blip>
        <a:stretch>
          <a:fillRect/>
        </a:stretch>
      </xdr:blipFill>
      <xdr:spPr>
        <a:xfrm>
          <a:off x="77788" y="7978775"/>
          <a:ext cx="644526" cy="6445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77788</xdr:colOff>
      <xdr:row>15</xdr:row>
      <xdr:rowOff>50800</xdr:rowOff>
    </xdr:from>
    <xdr:to>
      <xdr:col>0</xdr:col>
      <xdr:colOff>722313</xdr:colOff>
      <xdr:row>16</xdr:row>
      <xdr:rowOff>123825</xdr:rowOff>
    </xdr:to>
    <xdr:pic>
      <xdr:nvPicPr>
        <xdr:cNvPr id="13" name="Immagine 85" descr="Immagine 85"/>
        <xdr:cNvPicPr>
          <a:picLocks noChangeAspect="1"/>
        </xdr:cNvPicPr>
      </xdr:nvPicPr>
      <xdr:blipFill>
        <a:blip xmlns:r="http://schemas.openxmlformats.org/officeDocument/2006/relationships" r:embed="rId12">
          <a:extLst/>
        </a:blip>
        <a:stretch>
          <a:fillRect/>
        </a:stretch>
      </xdr:blipFill>
      <xdr:spPr>
        <a:xfrm>
          <a:off x="77788" y="8550275"/>
          <a:ext cx="644526" cy="6445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77788</xdr:colOff>
      <xdr:row>16</xdr:row>
      <xdr:rowOff>50800</xdr:rowOff>
    </xdr:from>
    <xdr:to>
      <xdr:col>0</xdr:col>
      <xdr:colOff>722313</xdr:colOff>
      <xdr:row>17</xdr:row>
      <xdr:rowOff>123825</xdr:rowOff>
    </xdr:to>
    <xdr:pic>
      <xdr:nvPicPr>
        <xdr:cNvPr id="14" name="Immagine 86" descr="Immagine 86"/>
        <xdr:cNvPicPr>
          <a:picLocks noChangeAspect="1"/>
        </xdr:cNvPicPr>
      </xdr:nvPicPr>
      <xdr:blipFill>
        <a:blip xmlns:r="http://schemas.openxmlformats.org/officeDocument/2006/relationships" r:embed="rId13">
          <a:extLst/>
        </a:blip>
        <a:stretch>
          <a:fillRect/>
        </a:stretch>
      </xdr:blipFill>
      <xdr:spPr>
        <a:xfrm>
          <a:off x="77788" y="9121775"/>
          <a:ext cx="644526" cy="6445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147638</xdr:colOff>
      <xdr:row>17</xdr:row>
      <xdr:rowOff>50800</xdr:rowOff>
    </xdr:from>
    <xdr:to>
      <xdr:col>0</xdr:col>
      <xdr:colOff>749300</xdr:colOff>
      <xdr:row>17</xdr:row>
      <xdr:rowOff>536871</xdr:rowOff>
    </xdr:to>
    <xdr:pic>
      <xdr:nvPicPr>
        <xdr:cNvPr id="15" name="Immagine 96" descr="Immagine 96"/>
        <xdr:cNvPicPr>
          <a:picLocks noChangeAspect="1"/>
        </xdr:cNvPicPr>
      </xdr:nvPicPr>
      <xdr:blipFill>
        <a:blip xmlns:r="http://schemas.openxmlformats.org/officeDocument/2006/relationships" r:embed="rId14">
          <a:extLst/>
        </a:blip>
        <a:stretch>
          <a:fillRect/>
        </a:stretch>
      </xdr:blipFill>
      <xdr:spPr>
        <a:xfrm>
          <a:off x="147637" y="9693275"/>
          <a:ext cx="601664" cy="48607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57150</xdr:colOff>
      <xdr:row>19</xdr:row>
      <xdr:rowOff>114300</xdr:rowOff>
    </xdr:from>
    <xdr:to>
      <xdr:col>1</xdr:col>
      <xdr:colOff>1892</xdr:colOff>
      <xdr:row>19</xdr:row>
      <xdr:rowOff>466725</xdr:rowOff>
    </xdr:to>
    <xdr:pic>
      <xdr:nvPicPr>
        <xdr:cNvPr id="16" name="Immagine 100" descr="Immagine 100"/>
        <xdr:cNvPicPr>
          <a:picLocks noChangeAspect="1"/>
        </xdr:cNvPicPr>
      </xdr:nvPicPr>
      <xdr:blipFill>
        <a:blip xmlns:r="http://schemas.openxmlformats.org/officeDocument/2006/relationships" r:embed="rId15">
          <a:extLst/>
        </a:blip>
        <a:srcRect t="25062" b="32506"/>
        <a:stretch>
          <a:fillRect/>
        </a:stretch>
      </xdr:blipFill>
      <xdr:spPr>
        <a:xfrm>
          <a:off x="57150" y="10899775"/>
          <a:ext cx="871843" cy="3524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66675</xdr:colOff>
      <xdr:row>5</xdr:row>
      <xdr:rowOff>95250</xdr:rowOff>
    </xdr:from>
    <xdr:to>
      <xdr:col>0</xdr:col>
      <xdr:colOff>808376</xdr:colOff>
      <xdr:row>5</xdr:row>
      <xdr:rowOff>457200</xdr:rowOff>
    </xdr:to>
    <xdr:pic>
      <xdr:nvPicPr>
        <xdr:cNvPr id="17" name="Immagine 102" descr="Immagine 102"/>
        <xdr:cNvPicPr>
          <a:picLocks noChangeAspect="1"/>
        </xdr:cNvPicPr>
      </xdr:nvPicPr>
      <xdr:blipFill>
        <a:blip xmlns:r="http://schemas.openxmlformats.org/officeDocument/2006/relationships" r:embed="rId16">
          <a:extLst/>
        </a:blip>
        <a:stretch>
          <a:fillRect/>
        </a:stretch>
      </xdr:blipFill>
      <xdr:spPr>
        <a:xfrm>
          <a:off x="66675" y="2879725"/>
          <a:ext cx="741701" cy="361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28575</xdr:colOff>
      <xdr:row>6</xdr:row>
      <xdr:rowOff>95251</xdr:rowOff>
    </xdr:from>
    <xdr:to>
      <xdr:col>1</xdr:col>
      <xdr:colOff>0</xdr:colOff>
      <xdr:row>6</xdr:row>
      <xdr:rowOff>483610</xdr:rowOff>
    </xdr:to>
    <xdr:pic>
      <xdr:nvPicPr>
        <xdr:cNvPr id="18" name="Immagine 103" descr="Immagine 103"/>
        <xdr:cNvPicPr>
          <a:picLocks noChangeAspect="1"/>
        </xdr:cNvPicPr>
      </xdr:nvPicPr>
      <xdr:blipFill>
        <a:blip xmlns:r="http://schemas.openxmlformats.org/officeDocument/2006/relationships" r:embed="rId17">
          <a:extLst/>
        </a:blip>
        <a:stretch>
          <a:fillRect/>
        </a:stretch>
      </xdr:blipFill>
      <xdr:spPr>
        <a:xfrm>
          <a:off x="28575" y="3451226"/>
          <a:ext cx="898525" cy="38836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292100</xdr:colOff>
      <xdr:row>18</xdr:row>
      <xdr:rowOff>114300</xdr:rowOff>
    </xdr:from>
    <xdr:to>
      <xdr:col>0</xdr:col>
      <xdr:colOff>685800</xdr:colOff>
      <xdr:row>18</xdr:row>
      <xdr:rowOff>508000</xdr:rowOff>
    </xdr:to>
    <xdr:pic>
      <xdr:nvPicPr>
        <xdr:cNvPr id="19" name="Immagine 1" descr="Immagine 1"/>
        <xdr:cNvPicPr>
          <a:picLocks noChangeAspect="1"/>
        </xdr:cNvPicPr>
      </xdr:nvPicPr>
      <xdr:blipFill>
        <a:blip xmlns:r="http://schemas.openxmlformats.org/officeDocument/2006/relationships" r:embed="rId18">
          <a:extLst/>
        </a:blip>
        <a:stretch>
          <a:fillRect/>
        </a:stretch>
      </xdr:blipFill>
      <xdr:spPr>
        <a:xfrm>
          <a:off x="292100" y="10328275"/>
          <a:ext cx="393700" cy="3937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tabSelected="1" workbookViewId="0"/>
  </sheetViews>
  <sheetFormatPr defaultColWidth="8.85546875" defaultRowHeight="15" customHeight="1" x14ac:dyDescent="0.25"/>
  <cols>
    <col min="1" max="1" width="12.140625" style="1" customWidth="1"/>
    <col min="2" max="2" width="35.140625" style="1" customWidth="1"/>
    <col min="3" max="3" width="11.85546875" style="1" customWidth="1"/>
    <col min="4" max="4" width="14.7109375" style="1" customWidth="1"/>
    <col min="5" max="5" width="10.42578125" style="1" customWidth="1"/>
    <col min="6" max="6" width="11" style="1" customWidth="1"/>
    <col min="7" max="7" width="16.42578125" style="1" customWidth="1"/>
    <col min="8" max="8" width="7" style="1" customWidth="1"/>
    <col min="9" max="9" width="10.7109375" style="1" customWidth="1"/>
    <col min="10" max="10" width="10" style="1" customWidth="1"/>
    <col min="11" max="256" width="8.85546875" style="1" customWidth="1"/>
  </cols>
  <sheetData>
    <row r="1" spans="1:12" ht="56.25" customHeight="1" x14ac:dyDescent="0.25">
      <c r="A1" s="2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6"/>
      <c r="K1" s="7"/>
      <c r="L1" s="8"/>
    </row>
    <row r="2" spans="1:12" ht="27.95" customHeight="1" x14ac:dyDescent="0.25">
      <c r="A2" s="9"/>
      <c r="B2" s="10"/>
      <c r="C2" s="11"/>
      <c r="D2" s="10"/>
      <c r="E2" s="12">
        <f>SUM(E3:E20)</f>
        <v>21626</v>
      </c>
      <c r="F2" s="13"/>
      <c r="G2" s="13">
        <f>SUM(G3:G20)</f>
        <v>220878.09999999998</v>
      </c>
      <c r="H2" s="14"/>
      <c r="I2" s="15"/>
      <c r="J2" s="16"/>
      <c r="K2" s="7"/>
      <c r="L2" s="7"/>
    </row>
    <row r="3" spans="1:12" ht="45" customHeight="1" x14ac:dyDescent="0.25">
      <c r="A3" s="17"/>
      <c r="B3" s="18" t="s">
        <v>9</v>
      </c>
      <c r="C3" s="19" t="s">
        <v>10</v>
      </c>
      <c r="D3" s="19" t="s">
        <v>11</v>
      </c>
      <c r="E3" s="20">
        <v>103</v>
      </c>
      <c r="F3" s="21">
        <v>47.38</v>
      </c>
      <c r="G3" s="22">
        <f t="shared" ref="G3:G20" si="0">F3*E3</f>
        <v>4880.1400000000003</v>
      </c>
      <c r="H3" s="22">
        <f t="shared" ref="H3:H20" si="1">F3*9/100</f>
        <v>4.2641999999999998</v>
      </c>
      <c r="I3" s="23">
        <f t="shared" ref="I3:I20" si="2">E3*H3</f>
        <v>439.21259999999995</v>
      </c>
      <c r="J3" s="6"/>
      <c r="K3" s="7"/>
      <c r="L3" s="7"/>
    </row>
    <row r="4" spans="1:12" ht="45" customHeight="1" x14ac:dyDescent="0.25">
      <c r="A4" s="17"/>
      <c r="B4" s="18" t="s">
        <v>12</v>
      </c>
      <c r="C4" s="19" t="s">
        <v>13</v>
      </c>
      <c r="D4" s="19" t="s">
        <v>14</v>
      </c>
      <c r="E4" s="20">
        <v>578</v>
      </c>
      <c r="F4" s="21">
        <v>9.98</v>
      </c>
      <c r="G4" s="22">
        <f t="shared" si="0"/>
        <v>5768.4400000000005</v>
      </c>
      <c r="H4" s="22">
        <f t="shared" si="1"/>
        <v>0.89820000000000011</v>
      </c>
      <c r="I4" s="23">
        <f t="shared" si="2"/>
        <v>519.15960000000007</v>
      </c>
      <c r="J4" s="6"/>
      <c r="K4" s="7"/>
      <c r="L4" s="7"/>
    </row>
    <row r="5" spans="1:12" ht="45" customHeight="1" x14ac:dyDescent="0.25">
      <c r="A5" s="17"/>
      <c r="B5" s="18" t="s">
        <v>15</v>
      </c>
      <c r="C5" s="19" t="s">
        <v>16</v>
      </c>
      <c r="D5" s="19" t="s">
        <v>17</v>
      </c>
      <c r="E5" s="20">
        <v>1466</v>
      </c>
      <c r="F5" s="21">
        <v>9.98</v>
      </c>
      <c r="G5" s="22">
        <f t="shared" si="0"/>
        <v>14630.68</v>
      </c>
      <c r="H5" s="22">
        <f t="shared" si="1"/>
        <v>0.89820000000000011</v>
      </c>
      <c r="I5" s="23">
        <f t="shared" si="2"/>
        <v>1316.7612000000001</v>
      </c>
      <c r="J5" s="24"/>
      <c r="K5" s="25"/>
      <c r="L5" s="25"/>
    </row>
    <row r="6" spans="1:12" ht="45" customHeight="1" x14ac:dyDescent="0.25">
      <c r="A6" s="17"/>
      <c r="B6" s="18" t="s">
        <v>18</v>
      </c>
      <c r="C6" s="19" t="s">
        <v>19</v>
      </c>
      <c r="D6" s="19" t="s">
        <v>17</v>
      </c>
      <c r="E6" s="20">
        <v>1218</v>
      </c>
      <c r="F6" s="21">
        <v>9.98</v>
      </c>
      <c r="G6" s="22">
        <f t="shared" si="0"/>
        <v>12155.640000000001</v>
      </c>
      <c r="H6" s="22">
        <f t="shared" si="1"/>
        <v>0.89820000000000011</v>
      </c>
      <c r="I6" s="23">
        <f t="shared" si="2"/>
        <v>1094.0076000000001</v>
      </c>
      <c r="J6" s="26"/>
      <c r="K6" s="27"/>
      <c r="L6" s="28"/>
    </row>
    <row r="7" spans="1:12" ht="45" customHeight="1" x14ac:dyDescent="0.25">
      <c r="A7" s="17"/>
      <c r="B7" s="18" t="s">
        <v>20</v>
      </c>
      <c r="C7" s="19" t="s">
        <v>21</v>
      </c>
      <c r="D7" s="19" t="s">
        <v>22</v>
      </c>
      <c r="E7" s="20">
        <v>3754</v>
      </c>
      <c r="F7" s="21">
        <v>9.98</v>
      </c>
      <c r="G7" s="22">
        <f t="shared" si="0"/>
        <v>37464.92</v>
      </c>
      <c r="H7" s="22">
        <f t="shared" si="1"/>
        <v>0.89820000000000011</v>
      </c>
      <c r="I7" s="23">
        <f t="shared" si="2"/>
        <v>3371.8428000000004</v>
      </c>
      <c r="J7" s="26"/>
      <c r="K7" s="27"/>
      <c r="L7" s="28"/>
    </row>
    <row r="8" spans="1:12" ht="45" customHeight="1" x14ac:dyDescent="0.25">
      <c r="A8" s="17"/>
      <c r="B8" s="18" t="s">
        <v>23</v>
      </c>
      <c r="C8" s="19" t="s">
        <v>24</v>
      </c>
      <c r="D8" s="19" t="s">
        <v>14</v>
      </c>
      <c r="E8" s="20">
        <v>157</v>
      </c>
      <c r="F8" s="21">
        <v>10.08</v>
      </c>
      <c r="G8" s="22">
        <f t="shared" si="0"/>
        <v>1582.56</v>
      </c>
      <c r="H8" s="22">
        <f t="shared" si="1"/>
        <v>0.90720000000000001</v>
      </c>
      <c r="I8" s="23">
        <f t="shared" si="2"/>
        <v>142.43039999999999</v>
      </c>
      <c r="J8" s="29"/>
      <c r="K8" s="30"/>
      <c r="L8" s="30"/>
    </row>
    <row r="9" spans="1:12" ht="45" customHeight="1" x14ac:dyDescent="0.25">
      <c r="A9" s="17"/>
      <c r="B9" s="18" t="s">
        <v>25</v>
      </c>
      <c r="C9" s="19" t="s">
        <v>26</v>
      </c>
      <c r="D9" s="19" t="s">
        <v>14</v>
      </c>
      <c r="E9" s="20">
        <v>1471</v>
      </c>
      <c r="F9" s="21">
        <v>10.08</v>
      </c>
      <c r="G9" s="22">
        <f t="shared" si="0"/>
        <v>14827.68</v>
      </c>
      <c r="H9" s="22">
        <f t="shared" si="1"/>
        <v>0.90720000000000001</v>
      </c>
      <c r="I9" s="23">
        <f t="shared" si="2"/>
        <v>1334.4911999999999</v>
      </c>
      <c r="J9" s="6"/>
      <c r="K9" s="7"/>
      <c r="L9" s="7"/>
    </row>
    <row r="10" spans="1:12" ht="45" customHeight="1" x14ac:dyDescent="0.25">
      <c r="A10" s="17"/>
      <c r="B10" s="18" t="s">
        <v>27</v>
      </c>
      <c r="C10" s="19" t="s">
        <v>28</v>
      </c>
      <c r="D10" s="19" t="s">
        <v>14</v>
      </c>
      <c r="E10" s="20">
        <v>1915</v>
      </c>
      <c r="F10" s="21">
        <v>10.08</v>
      </c>
      <c r="G10" s="22">
        <f t="shared" si="0"/>
        <v>19303.2</v>
      </c>
      <c r="H10" s="22">
        <f t="shared" si="1"/>
        <v>0.90720000000000001</v>
      </c>
      <c r="I10" s="23">
        <f t="shared" si="2"/>
        <v>1737.288</v>
      </c>
      <c r="J10" s="6"/>
      <c r="K10" s="7"/>
      <c r="L10" s="7"/>
    </row>
    <row r="11" spans="1:12" ht="45" customHeight="1" x14ac:dyDescent="0.25">
      <c r="A11" s="17"/>
      <c r="B11" s="18" t="s">
        <v>29</v>
      </c>
      <c r="C11" s="19" t="s">
        <v>30</v>
      </c>
      <c r="D11" s="19" t="s">
        <v>14</v>
      </c>
      <c r="E11" s="20">
        <v>992</v>
      </c>
      <c r="F11" s="21">
        <v>10.08</v>
      </c>
      <c r="G11" s="22">
        <f t="shared" si="0"/>
        <v>9999.36</v>
      </c>
      <c r="H11" s="22">
        <f t="shared" si="1"/>
        <v>0.90720000000000001</v>
      </c>
      <c r="I11" s="23">
        <f t="shared" si="2"/>
        <v>899.94240000000002</v>
      </c>
      <c r="J11" s="6"/>
      <c r="K11" s="7"/>
      <c r="L11" s="7"/>
    </row>
    <row r="12" spans="1:12" ht="45" customHeight="1" x14ac:dyDescent="0.25">
      <c r="A12" s="17"/>
      <c r="B12" s="18" t="s">
        <v>31</v>
      </c>
      <c r="C12" s="19" t="s">
        <v>32</v>
      </c>
      <c r="D12" s="19" t="s">
        <v>14</v>
      </c>
      <c r="E12" s="20">
        <v>524</v>
      </c>
      <c r="F12" s="21">
        <v>10.08</v>
      </c>
      <c r="G12" s="22">
        <f t="shared" si="0"/>
        <v>5281.92</v>
      </c>
      <c r="H12" s="22">
        <f t="shared" si="1"/>
        <v>0.90720000000000001</v>
      </c>
      <c r="I12" s="23">
        <f t="shared" si="2"/>
        <v>475.37279999999998</v>
      </c>
      <c r="J12" s="6"/>
      <c r="K12" s="7"/>
      <c r="L12" s="7"/>
    </row>
    <row r="13" spans="1:12" ht="45" customHeight="1" x14ac:dyDescent="0.25">
      <c r="A13" s="17"/>
      <c r="B13" s="18" t="s">
        <v>33</v>
      </c>
      <c r="C13" s="19" t="s">
        <v>34</v>
      </c>
      <c r="D13" s="19" t="s">
        <v>14</v>
      </c>
      <c r="E13" s="20">
        <v>46</v>
      </c>
      <c r="F13" s="21">
        <v>10.08</v>
      </c>
      <c r="G13" s="22">
        <f t="shared" si="0"/>
        <v>463.68</v>
      </c>
      <c r="H13" s="22">
        <f t="shared" si="1"/>
        <v>0.90720000000000001</v>
      </c>
      <c r="I13" s="23">
        <f t="shared" si="2"/>
        <v>41.731200000000001</v>
      </c>
      <c r="J13" s="6"/>
      <c r="K13" s="7"/>
      <c r="L13" s="7"/>
    </row>
    <row r="14" spans="1:12" ht="45" customHeight="1" x14ac:dyDescent="0.25">
      <c r="A14" s="17"/>
      <c r="B14" s="18" t="s">
        <v>35</v>
      </c>
      <c r="C14" s="19" t="s">
        <v>36</v>
      </c>
      <c r="D14" s="19" t="s">
        <v>14</v>
      </c>
      <c r="E14" s="20">
        <v>236</v>
      </c>
      <c r="F14" s="21">
        <v>10.08</v>
      </c>
      <c r="G14" s="22">
        <f t="shared" si="0"/>
        <v>2378.88</v>
      </c>
      <c r="H14" s="22">
        <f t="shared" si="1"/>
        <v>0.90720000000000001</v>
      </c>
      <c r="I14" s="23">
        <f t="shared" si="2"/>
        <v>214.0992</v>
      </c>
      <c r="J14" s="6"/>
      <c r="K14" s="7"/>
      <c r="L14" s="7"/>
    </row>
    <row r="15" spans="1:12" ht="45" customHeight="1" x14ac:dyDescent="0.25">
      <c r="A15" s="17"/>
      <c r="B15" s="18" t="s">
        <v>37</v>
      </c>
      <c r="C15" s="19" t="s">
        <v>38</v>
      </c>
      <c r="D15" s="19" t="s">
        <v>39</v>
      </c>
      <c r="E15" s="20">
        <v>1002</v>
      </c>
      <c r="F15" s="21">
        <v>8.3000000000000007</v>
      </c>
      <c r="G15" s="22">
        <f t="shared" si="0"/>
        <v>8316.6</v>
      </c>
      <c r="H15" s="22">
        <f t="shared" si="1"/>
        <v>0.747</v>
      </c>
      <c r="I15" s="23">
        <f t="shared" si="2"/>
        <v>748.49400000000003</v>
      </c>
      <c r="J15" s="6"/>
      <c r="K15" s="7"/>
      <c r="L15" s="7"/>
    </row>
    <row r="16" spans="1:12" ht="45" customHeight="1" x14ac:dyDescent="0.25">
      <c r="A16" s="17"/>
      <c r="B16" s="18" t="s">
        <v>40</v>
      </c>
      <c r="C16" s="19" t="s">
        <v>41</v>
      </c>
      <c r="D16" s="19" t="s">
        <v>39</v>
      </c>
      <c r="E16" s="20">
        <v>4603</v>
      </c>
      <c r="F16" s="21">
        <v>7.3</v>
      </c>
      <c r="G16" s="22">
        <f t="shared" si="0"/>
        <v>33601.9</v>
      </c>
      <c r="H16" s="22">
        <f t="shared" si="1"/>
        <v>0.65700000000000003</v>
      </c>
      <c r="I16" s="23">
        <f t="shared" si="2"/>
        <v>3024.1710000000003</v>
      </c>
      <c r="J16" s="6"/>
      <c r="K16" s="7"/>
      <c r="L16" s="7"/>
    </row>
    <row r="17" spans="1:12" ht="45" customHeight="1" x14ac:dyDescent="0.25">
      <c r="A17" s="17"/>
      <c r="B17" s="18" t="s">
        <v>42</v>
      </c>
      <c r="C17" s="19" t="s">
        <v>43</v>
      </c>
      <c r="D17" s="19" t="s">
        <v>39</v>
      </c>
      <c r="E17" s="20">
        <v>841</v>
      </c>
      <c r="F17" s="21">
        <v>6.3</v>
      </c>
      <c r="G17" s="22">
        <f t="shared" si="0"/>
        <v>5298.3</v>
      </c>
      <c r="H17" s="22">
        <f t="shared" si="1"/>
        <v>0.56699999999999995</v>
      </c>
      <c r="I17" s="23">
        <f t="shared" si="2"/>
        <v>476.84699999999998</v>
      </c>
      <c r="J17" s="24"/>
      <c r="K17" s="25"/>
      <c r="L17" s="25"/>
    </row>
    <row r="18" spans="1:12" ht="45" customHeight="1" x14ac:dyDescent="0.25">
      <c r="A18" s="17"/>
      <c r="B18" s="18" t="s">
        <v>44</v>
      </c>
      <c r="C18" s="19" t="s">
        <v>45</v>
      </c>
      <c r="D18" s="19" t="s">
        <v>46</v>
      </c>
      <c r="E18" s="20">
        <v>1711</v>
      </c>
      <c r="F18" s="21">
        <v>18.5</v>
      </c>
      <c r="G18" s="22">
        <f t="shared" si="0"/>
        <v>31653.5</v>
      </c>
      <c r="H18" s="22">
        <f t="shared" si="1"/>
        <v>1.665</v>
      </c>
      <c r="I18" s="23">
        <f t="shared" si="2"/>
        <v>2848.8150000000001</v>
      </c>
      <c r="J18" s="26"/>
      <c r="K18" s="27"/>
      <c r="L18" s="28"/>
    </row>
    <row r="19" spans="1:12" ht="45" customHeight="1" x14ac:dyDescent="0.25">
      <c r="A19" s="17"/>
      <c r="B19" s="18" t="s">
        <v>37</v>
      </c>
      <c r="C19" s="19" t="s">
        <v>47</v>
      </c>
      <c r="D19" s="19" t="s">
        <v>48</v>
      </c>
      <c r="E19" s="20">
        <v>529</v>
      </c>
      <c r="F19" s="21">
        <v>8.3000000000000007</v>
      </c>
      <c r="G19" s="22">
        <f t="shared" si="0"/>
        <v>4390.7000000000007</v>
      </c>
      <c r="H19" s="22">
        <f t="shared" si="1"/>
        <v>0.747</v>
      </c>
      <c r="I19" s="23">
        <f t="shared" si="2"/>
        <v>395.16300000000001</v>
      </c>
      <c r="J19" s="26"/>
      <c r="K19" s="27"/>
      <c r="L19" s="28"/>
    </row>
    <row r="20" spans="1:12" ht="45" customHeight="1" x14ac:dyDescent="0.25">
      <c r="A20" s="17"/>
      <c r="B20" s="31" t="s">
        <v>49</v>
      </c>
      <c r="C20" s="19" t="s">
        <v>50</v>
      </c>
      <c r="D20" s="19" t="s">
        <v>51</v>
      </c>
      <c r="E20" s="20">
        <v>480</v>
      </c>
      <c r="F20" s="21">
        <v>18.5</v>
      </c>
      <c r="G20" s="22">
        <f t="shared" si="0"/>
        <v>8880</v>
      </c>
      <c r="H20" s="22">
        <f t="shared" si="1"/>
        <v>1.665</v>
      </c>
      <c r="I20" s="23">
        <f t="shared" si="2"/>
        <v>799.2</v>
      </c>
      <c r="J20" s="26"/>
      <c r="K20" s="27"/>
      <c r="L20" s="28"/>
    </row>
    <row r="21" spans="1:12" ht="15.95" customHeight="1" x14ac:dyDescent="0.25">
      <c r="A21" s="32"/>
      <c r="B21" s="33"/>
      <c r="C21" s="34"/>
      <c r="D21" s="34"/>
      <c r="E21" s="35"/>
      <c r="F21" s="36"/>
      <c r="G21" s="37">
        <f>SUM(G3:G20)</f>
        <v>220878.09999999998</v>
      </c>
      <c r="H21" s="38"/>
      <c r="I21" s="39">
        <f>SUM(I3:I20)</f>
        <v>19879.029000000002</v>
      </c>
      <c r="J21" s="29"/>
      <c r="K21" s="30"/>
      <c r="L21" s="30"/>
    </row>
  </sheetData>
  <pageMargins left="0.25" right="0.25" top="0.75" bottom="0.75" header="0.3" footer="0.3"/>
  <pageSetup scale="74" orientation="landscape"/>
  <headerFooter>
    <oddHeader>&amp;C&amp;"Calibri,Regular"&amp;20&amp;K000000FRATELLI GUZZINI</oddHead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modified xsi:type="dcterms:W3CDTF">2020-02-09T15:39:42Z</dcterms:modified>
</cp:coreProperties>
</file>